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3-03\Desktop\"/>
    </mc:Choice>
  </mc:AlternateContent>
  <bookViews>
    <workbookView xWindow="0" yWindow="0" windowWidth="15570" windowHeight="792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1" i="1" l="1"/>
  <c r="D61" i="1"/>
  <c r="C61" i="1"/>
  <c r="E60" i="1"/>
  <c r="E62" i="1" s="1"/>
  <c r="E58" i="1" s="1"/>
  <c r="D60" i="1"/>
  <c r="C60" i="1"/>
  <c r="E45" i="1"/>
  <c r="D45" i="1"/>
  <c r="C45" i="1"/>
  <c r="E44" i="1"/>
  <c r="D44" i="1"/>
  <c r="C44" i="1"/>
  <c r="E29" i="1"/>
  <c r="D29" i="1"/>
  <c r="C29" i="1"/>
  <c r="E28" i="1"/>
  <c r="D28" i="1"/>
  <c r="C28" i="1"/>
  <c r="C12" i="1"/>
  <c r="C11" i="1"/>
  <c r="C13" i="1" s="1"/>
  <c r="C9" i="1" s="1"/>
  <c r="E11" i="1"/>
  <c r="E13" i="1" s="1"/>
  <c r="E9" i="1" s="1"/>
  <c r="D11" i="1"/>
  <c r="D13" i="1" s="1"/>
  <c r="D9" i="1" s="1"/>
  <c r="D62" i="1" l="1"/>
  <c r="D58" i="1" s="1"/>
  <c r="C62" i="1"/>
  <c r="C58" i="1" s="1"/>
  <c r="C46" i="1"/>
  <c r="C42" i="1" s="1"/>
  <c r="E46" i="1"/>
  <c r="E42" i="1" s="1"/>
  <c r="D46" i="1"/>
  <c r="D42" i="1" s="1"/>
  <c r="E30" i="1"/>
  <c r="E26" i="1" s="1"/>
  <c r="C30" i="1"/>
  <c r="C26" i="1" s="1"/>
  <c r="D30" i="1"/>
  <c r="D26" i="1" s="1"/>
</calcChain>
</file>

<file path=xl/sharedStrings.xml><?xml version="1.0" encoding="utf-8"?>
<sst xmlns="http://schemas.openxmlformats.org/spreadsheetml/2006/main" count="68" uniqueCount="29">
  <si>
    <t>FINANCIERA</t>
  </si>
  <si>
    <t>NOMBRE DEL INDICADOR</t>
  </si>
  <si>
    <t>Indicador1</t>
  </si>
  <si>
    <t>Indicador2</t>
  </si>
  <si>
    <t>Indicador3</t>
  </si>
  <si>
    <t>Meses</t>
  </si>
  <si>
    <t>Liquidez</t>
  </si>
  <si>
    <t>Beneficios</t>
  </si>
  <si>
    <t>ventas</t>
  </si>
  <si>
    <t>Meta</t>
  </si>
  <si>
    <t>Conseguido</t>
  </si>
  <si>
    <t>Total Meses</t>
  </si>
  <si>
    <t xml:space="preserve">Meta </t>
  </si>
  <si>
    <t>conseguido</t>
  </si>
  <si>
    <t>FEBRERO</t>
  </si>
  <si>
    <t>MARZO</t>
  </si>
  <si>
    <t>ABRIL</t>
  </si>
  <si>
    <t>CLIENTES</t>
  </si>
  <si>
    <t>Fidelidad</t>
  </si>
  <si>
    <t>Reclamaciones</t>
  </si>
  <si>
    <t>Clientes Nuevos</t>
  </si>
  <si>
    <t>PROCESOS</t>
  </si>
  <si>
    <t>Productividad</t>
  </si>
  <si>
    <t>Mejoras</t>
  </si>
  <si>
    <t>Ausentismo</t>
  </si>
  <si>
    <t>RECURSOS</t>
  </si>
  <si>
    <t xml:space="preserve">Formacion </t>
  </si>
  <si>
    <t>Rotacion</t>
  </si>
  <si>
    <t>Acc.a T.I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</si>
</sst>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name val="Calibri"/>
      <family val="2"/>
      <scheme val="minor"/>
    </font>
    <font>
      <sz val="2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1" xfId="0" applyBorder="1"/>
    <xf numFmtId="0" fontId="2" fillId="0" borderId="1" xfId="0" applyFont="1" applyBorder="1"/>
    <xf numFmtId="3" fontId="0" fillId="0" borderId="1" xfId="0" applyNumberFormat="1" applyBorder="1"/>
    <xf numFmtId="9" fontId="0" fillId="0" borderId="1" xfId="0" applyNumberFormat="1" applyBorder="1"/>
    <xf numFmtId="10" fontId="0" fillId="0" borderId="0" xfId="0" applyNumberFormat="1"/>
    <xf numFmtId="3" fontId="0" fillId="0" borderId="0" xfId="0" applyNumberFormat="1"/>
    <xf numFmtId="3" fontId="0" fillId="0" borderId="0" xfId="0" applyNumberFormat="1" applyFill="1" applyBorder="1"/>
    <xf numFmtId="9" fontId="0" fillId="0" borderId="0" xfId="1" applyNumberFormat="1" applyFont="1"/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PERSPECTIVA</a:t>
            </a:r>
            <a:r>
              <a:rPr lang="es-CO" baseline="0"/>
              <a:t> FINANCIERA</a:t>
            </a:r>
            <a:endParaRPr lang="es-CO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Hoja1!$B$1:$B$4</c:f>
              <c:strCache>
                <c:ptCount val="4"/>
                <c:pt idx="0">
                  <c:v>FINANCIERA</c:v>
                </c:pt>
                <c:pt idx="2">
                  <c:v>NOMBRE DEL INDICADOR</c:v>
                </c:pt>
                <c:pt idx="3">
                  <c:v>Meses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Hoja1!$A$5:$A$9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Hoja1!$B$5:$B$9</c:f>
              <c:numCache>
                <c:formatCode>General</c:formatCode>
                <c:ptCount val="5"/>
              </c:numCache>
            </c:numRef>
          </c:val>
        </c:ser>
        <c:ser>
          <c:idx val="1"/>
          <c:order val="1"/>
          <c:tx>
            <c:strRef>
              <c:f>Hoja1!$C$1:$C$4</c:f>
              <c:strCache>
                <c:ptCount val="4"/>
                <c:pt idx="0">
                  <c:v>FINANCIERA</c:v>
                </c:pt>
                <c:pt idx="2">
                  <c:v>Indicador1</c:v>
                </c:pt>
                <c:pt idx="3">
                  <c:v>Liquidez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Hoja1!$A$5:$A$9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Hoja1!$C$5:$C$9</c:f>
              <c:numCache>
                <c:formatCode>#,##0</c:formatCode>
                <c:ptCount val="5"/>
                <c:pt idx="0">
                  <c:v>10000</c:v>
                </c:pt>
                <c:pt idx="1">
                  <c:v>45000</c:v>
                </c:pt>
                <c:pt idx="2">
                  <c:v>50000</c:v>
                </c:pt>
                <c:pt idx="3">
                  <c:v>130000</c:v>
                </c:pt>
                <c:pt idx="4" formatCode="0%">
                  <c:v>0.80769230769230771</c:v>
                </c:pt>
              </c:numCache>
            </c:numRef>
          </c:val>
        </c:ser>
        <c:ser>
          <c:idx val="2"/>
          <c:order val="2"/>
          <c:tx>
            <c:strRef>
              <c:f>Hoja1!$D$1:$D$4</c:f>
              <c:strCache>
                <c:ptCount val="4"/>
                <c:pt idx="0">
                  <c:v>FINANCIERA</c:v>
                </c:pt>
                <c:pt idx="2">
                  <c:v>Indicador2</c:v>
                </c:pt>
                <c:pt idx="3">
                  <c:v>Beneficios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Hoja1!$A$5:$A$9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Hoja1!$D$5:$D$9</c:f>
              <c:numCache>
                <c:formatCode>#,##0</c:formatCode>
                <c:ptCount val="5"/>
                <c:pt idx="0">
                  <c:v>85000</c:v>
                </c:pt>
                <c:pt idx="1">
                  <c:v>89000</c:v>
                </c:pt>
                <c:pt idx="2">
                  <c:v>93000</c:v>
                </c:pt>
                <c:pt idx="3">
                  <c:v>300000</c:v>
                </c:pt>
                <c:pt idx="4" formatCode="0%">
                  <c:v>0.89</c:v>
                </c:pt>
              </c:numCache>
            </c:numRef>
          </c:val>
        </c:ser>
        <c:ser>
          <c:idx val="3"/>
          <c:order val="3"/>
          <c:tx>
            <c:strRef>
              <c:f>Hoja1!$E$1:$E$4</c:f>
              <c:strCache>
                <c:ptCount val="4"/>
                <c:pt idx="0">
                  <c:v>FINANCIERA</c:v>
                </c:pt>
                <c:pt idx="2">
                  <c:v>Indicador3</c:v>
                </c:pt>
                <c:pt idx="3">
                  <c:v>ventas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Hoja1!$A$5:$A$9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Hoja1!$E$5:$E$9</c:f>
              <c:numCache>
                <c:formatCode>#,##0</c:formatCode>
                <c:ptCount val="5"/>
                <c:pt idx="0">
                  <c:v>150000</c:v>
                </c:pt>
                <c:pt idx="1">
                  <c:v>170000</c:v>
                </c:pt>
                <c:pt idx="2">
                  <c:v>175000</c:v>
                </c:pt>
                <c:pt idx="3">
                  <c:v>500000</c:v>
                </c:pt>
                <c:pt idx="4" formatCode="0%">
                  <c:v>0.99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347760256"/>
        <c:axId val="347760816"/>
      </c:barChart>
      <c:catAx>
        <c:axId val="347760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7760816"/>
        <c:crosses val="autoZero"/>
        <c:auto val="1"/>
        <c:lblAlgn val="ctr"/>
        <c:lblOffset val="100"/>
        <c:noMultiLvlLbl val="0"/>
      </c:catAx>
      <c:valAx>
        <c:axId val="34776081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3477602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PERSPECTIVA DE CLIENTES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Hoja1!$B$18:$B$21</c:f>
              <c:strCache>
                <c:ptCount val="4"/>
                <c:pt idx="0">
                  <c:v>CLIENTES</c:v>
                </c:pt>
                <c:pt idx="2">
                  <c:v>NOMBRE DEL INDICADOR</c:v>
                </c:pt>
                <c:pt idx="3">
                  <c:v>Meses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Hoja1!$A$22:$A$26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Hoja1!$B$22:$B$26</c:f>
              <c:numCache>
                <c:formatCode>General</c:formatCode>
                <c:ptCount val="5"/>
              </c:numCache>
            </c:numRef>
          </c:val>
        </c:ser>
        <c:ser>
          <c:idx val="1"/>
          <c:order val="1"/>
          <c:tx>
            <c:strRef>
              <c:f>Hoja1!$C$18:$C$21</c:f>
              <c:strCache>
                <c:ptCount val="4"/>
                <c:pt idx="0">
                  <c:v>CLIENTES</c:v>
                </c:pt>
                <c:pt idx="2">
                  <c:v>Indicador1</c:v>
                </c:pt>
                <c:pt idx="3">
                  <c:v>Fidelidad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Hoja1!$A$22:$A$26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Hoja1!$C$22:$C$26</c:f>
              <c:numCache>
                <c:formatCode>#,##0</c:formatCode>
                <c:ptCount val="5"/>
                <c:pt idx="0">
                  <c:v>50</c:v>
                </c:pt>
                <c:pt idx="1">
                  <c:v>60</c:v>
                </c:pt>
                <c:pt idx="2">
                  <c:v>70</c:v>
                </c:pt>
                <c:pt idx="3">
                  <c:v>230</c:v>
                </c:pt>
                <c:pt idx="4" formatCode="0%">
                  <c:v>0.78260869565217395</c:v>
                </c:pt>
              </c:numCache>
            </c:numRef>
          </c:val>
        </c:ser>
        <c:ser>
          <c:idx val="2"/>
          <c:order val="2"/>
          <c:tx>
            <c:strRef>
              <c:f>Hoja1!$D$18:$D$21</c:f>
              <c:strCache>
                <c:ptCount val="4"/>
                <c:pt idx="0">
                  <c:v>CLIENTES</c:v>
                </c:pt>
                <c:pt idx="2">
                  <c:v>Indicador2</c:v>
                </c:pt>
                <c:pt idx="3">
                  <c:v>Reclamaciones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Hoja1!$A$22:$A$26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Hoja1!$D$22:$D$26</c:f>
              <c:numCache>
                <c:formatCode>#,##0</c:formatCode>
                <c:ptCount val="5"/>
                <c:pt idx="0">
                  <c:v>10</c:v>
                </c:pt>
                <c:pt idx="1">
                  <c:v>8</c:v>
                </c:pt>
                <c:pt idx="2">
                  <c:v>7</c:v>
                </c:pt>
                <c:pt idx="3">
                  <c:v>5</c:v>
                </c:pt>
                <c:pt idx="4" formatCode="0%">
                  <c:v>5</c:v>
                </c:pt>
              </c:numCache>
            </c:numRef>
          </c:val>
        </c:ser>
        <c:ser>
          <c:idx val="3"/>
          <c:order val="3"/>
          <c:tx>
            <c:strRef>
              <c:f>Hoja1!$E$18:$E$21</c:f>
              <c:strCache>
                <c:ptCount val="4"/>
                <c:pt idx="0">
                  <c:v>CLIENTES</c:v>
                </c:pt>
                <c:pt idx="2">
                  <c:v>Indicador3</c:v>
                </c:pt>
                <c:pt idx="3">
                  <c:v>Clientes Nuevos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Hoja1!$A$22:$A$26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Hoja1!$E$22:$E$26</c:f>
              <c:numCache>
                <c:formatCode>#,##0</c:formatCod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80</c:v>
                </c:pt>
                <c:pt idx="4" formatCode="0%">
                  <c:v>0.75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266083296"/>
        <c:axId val="266073776"/>
      </c:barChart>
      <c:catAx>
        <c:axId val="2660832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6073776"/>
        <c:crosses val="autoZero"/>
        <c:auto val="1"/>
        <c:lblAlgn val="ctr"/>
        <c:lblOffset val="100"/>
        <c:noMultiLvlLbl val="0"/>
      </c:catAx>
      <c:valAx>
        <c:axId val="26607377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2660832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PERSPECTIVA DE PROCESOS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Hoja1!$B$34:$B$37</c:f>
              <c:strCache>
                <c:ptCount val="4"/>
                <c:pt idx="0">
                  <c:v>PROCESOS</c:v>
                </c:pt>
                <c:pt idx="2">
                  <c:v>NOMBRE DEL INDICADOR</c:v>
                </c:pt>
                <c:pt idx="3">
                  <c:v>Meses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Hoja1!$A$38:$A$42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Hoja1!$B$38:$B$42</c:f>
              <c:numCache>
                <c:formatCode>General</c:formatCode>
                <c:ptCount val="5"/>
              </c:numCache>
            </c:numRef>
          </c:val>
        </c:ser>
        <c:ser>
          <c:idx val="1"/>
          <c:order val="1"/>
          <c:tx>
            <c:strRef>
              <c:f>Hoja1!$C$34:$C$37</c:f>
              <c:strCache>
                <c:ptCount val="4"/>
                <c:pt idx="0">
                  <c:v>PROCESOS</c:v>
                </c:pt>
                <c:pt idx="2">
                  <c:v>Indicador1</c:v>
                </c:pt>
                <c:pt idx="3">
                  <c:v>Productividad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Hoja1!$A$38:$A$42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Hoja1!$C$38:$C$42</c:f>
              <c:numCache>
                <c:formatCode>#,##0</c:formatCode>
                <c:ptCount val="5"/>
                <c:pt idx="0">
                  <c:v>65</c:v>
                </c:pt>
                <c:pt idx="1">
                  <c:v>75</c:v>
                </c:pt>
                <c:pt idx="2">
                  <c:v>85</c:v>
                </c:pt>
                <c:pt idx="3">
                  <c:v>300</c:v>
                </c:pt>
                <c:pt idx="4" formatCode="0%">
                  <c:v>0.75</c:v>
                </c:pt>
              </c:numCache>
            </c:numRef>
          </c:val>
        </c:ser>
        <c:ser>
          <c:idx val="2"/>
          <c:order val="2"/>
          <c:tx>
            <c:strRef>
              <c:f>Hoja1!$D$34:$D$37</c:f>
              <c:strCache>
                <c:ptCount val="4"/>
                <c:pt idx="0">
                  <c:v>PROCESOS</c:v>
                </c:pt>
                <c:pt idx="2">
                  <c:v>Indicador2</c:v>
                </c:pt>
                <c:pt idx="3">
                  <c:v>Mejoras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Hoja1!$A$38:$A$42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Hoja1!$D$38:$D$42</c:f>
              <c:numCache>
                <c:formatCode>#,##0</c:formatCode>
                <c:ptCount val="5"/>
                <c:pt idx="0">
                  <c:v>15</c:v>
                </c:pt>
                <c:pt idx="1">
                  <c:v>33</c:v>
                </c:pt>
                <c:pt idx="2">
                  <c:v>45</c:v>
                </c:pt>
                <c:pt idx="3">
                  <c:v>95</c:v>
                </c:pt>
                <c:pt idx="4" formatCode="0%">
                  <c:v>0.97894736842105257</c:v>
                </c:pt>
              </c:numCache>
            </c:numRef>
          </c:val>
        </c:ser>
        <c:ser>
          <c:idx val="3"/>
          <c:order val="3"/>
          <c:tx>
            <c:strRef>
              <c:f>Hoja1!$E$34:$E$37</c:f>
              <c:strCache>
                <c:ptCount val="4"/>
                <c:pt idx="0">
                  <c:v>PROCESOS</c:v>
                </c:pt>
                <c:pt idx="2">
                  <c:v>Indicador3</c:v>
                </c:pt>
                <c:pt idx="3">
                  <c:v>Ausentismo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Hoja1!$A$38:$A$42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Hoja1!$E$38:$E$42</c:f>
              <c:numCache>
                <c:formatCode>#,##0</c:formatCode>
                <c:ptCount val="5"/>
                <c:pt idx="0">
                  <c:v>10</c:v>
                </c:pt>
                <c:pt idx="1">
                  <c:v>5</c:v>
                </c:pt>
                <c:pt idx="2">
                  <c:v>3</c:v>
                </c:pt>
                <c:pt idx="3">
                  <c:v>2</c:v>
                </c:pt>
                <c:pt idx="4" formatCode="0%">
                  <c:v>9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348718272"/>
        <c:axId val="348718832"/>
      </c:barChart>
      <c:catAx>
        <c:axId val="3487182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8718832"/>
        <c:crosses val="autoZero"/>
        <c:auto val="1"/>
        <c:lblAlgn val="ctr"/>
        <c:lblOffset val="100"/>
        <c:noMultiLvlLbl val="0"/>
      </c:catAx>
      <c:valAx>
        <c:axId val="348718832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3487182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PERSPECTIVA DE RECURSOS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Hoja1!$B$50:$B$53</c:f>
              <c:strCache>
                <c:ptCount val="4"/>
                <c:pt idx="0">
                  <c:v>RECURSOS</c:v>
                </c:pt>
                <c:pt idx="2">
                  <c:v>NOMBRE DEL INDICADOR</c:v>
                </c:pt>
                <c:pt idx="3">
                  <c:v>Meses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Hoja1!$A$54:$A$58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Hoja1!$B$54:$B$58</c:f>
              <c:numCache>
                <c:formatCode>General</c:formatCode>
                <c:ptCount val="5"/>
              </c:numCache>
            </c:numRef>
          </c:val>
        </c:ser>
        <c:ser>
          <c:idx val="1"/>
          <c:order val="1"/>
          <c:tx>
            <c:strRef>
              <c:f>Hoja1!$C$50:$C$53</c:f>
              <c:strCache>
                <c:ptCount val="4"/>
                <c:pt idx="0">
                  <c:v>RECURSOS</c:v>
                </c:pt>
                <c:pt idx="2">
                  <c:v>Indicador1</c:v>
                </c:pt>
                <c:pt idx="3">
                  <c:v>Formacion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Hoja1!$A$54:$A$58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Hoja1!$C$54:$C$58</c:f>
              <c:numCache>
                <c:formatCode>#,##0</c:formatCode>
                <c:ptCount val="5"/>
                <c:pt idx="0">
                  <c:v>30</c:v>
                </c:pt>
                <c:pt idx="1">
                  <c:v>60</c:v>
                </c:pt>
                <c:pt idx="2">
                  <c:v>70</c:v>
                </c:pt>
                <c:pt idx="3">
                  <c:v>180</c:v>
                </c:pt>
                <c:pt idx="4" formatCode="0%">
                  <c:v>0.88888888888888884</c:v>
                </c:pt>
              </c:numCache>
            </c:numRef>
          </c:val>
        </c:ser>
        <c:ser>
          <c:idx val="2"/>
          <c:order val="2"/>
          <c:tx>
            <c:strRef>
              <c:f>Hoja1!$D$50:$D$53</c:f>
              <c:strCache>
                <c:ptCount val="4"/>
                <c:pt idx="0">
                  <c:v>RECURSOS</c:v>
                </c:pt>
                <c:pt idx="2">
                  <c:v>Indicador2</c:v>
                </c:pt>
                <c:pt idx="3">
                  <c:v>Rotacion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Hoja1!$A$54:$A$58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Hoja1!$D$54:$D$58</c:f>
              <c:numCache>
                <c:formatCode>#,##0</c:formatCode>
                <c:ptCount val="5"/>
                <c:pt idx="0">
                  <c:v>25</c:v>
                </c:pt>
                <c:pt idx="1">
                  <c:v>55</c:v>
                </c:pt>
                <c:pt idx="2">
                  <c:v>65</c:v>
                </c:pt>
                <c:pt idx="3">
                  <c:v>150</c:v>
                </c:pt>
                <c:pt idx="4" formatCode="0%">
                  <c:v>0.96666666666666667</c:v>
                </c:pt>
              </c:numCache>
            </c:numRef>
          </c:val>
        </c:ser>
        <c:ser>
          <c:idx val="3"/>
          <c:order val="3"/>
          <c:tx>
            <c:strRef>
              <c:f>Hoja1!$E$50:$E$53</c:f>
              <c:strCache>
                <c:ptCount val="4"/>
                <c:pt idx="0">
                  <c:v>RECURSOS</c:v>
                </c:pt>
                <c:pt idx="2">
                  <c:v>Indicador3</c:v>
                </c:pt>
                <c:pt idx="3">
                  <c:v>Acc.a T.I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Hoja1!$A$54:$A$58</c:f>
              <c:strCache>
                <c:ptCount val="5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Meta</c:v>
                </c:pt>
                <c:pt idx="4">
                  <c:v>Conseguido</c:v>
                </c:pt>
              </c:strCache>
            </c:strRef>
          </c:cat>
          <c:val>
            <c:numRef>
              <c:f>Hoja1!$E$54:$E$58</c:f>
              <c:numCache>
                <c:formatCode>#,##0</c:formatCode>
                <c:ptCount val="5"/>
                <c:pt idx="0">
                  <c:v>34</c:v>
                </c:pt>
                <c:pt idx="1">
                  <c:v>60</c:v>
                </c:pt>
                <c:pt idx="2">
                  <c:v>75</c:v>
                </c:pt>
                <c:pt idx="3">
                  <c:v>170</c:v>
                </c:pt>
                <c:pt idx="4" formatCode="0%">
                  <c:v>0.99411764705882344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339813824"/>
        <c:axId val="339814384"/>
      </c:barChart>
      <c:catAx>
        <c:axId val="33981382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39814384"/>
        <c:crosses val="autoZero"/>
        <c:auto val="1"/>
        <c:lblAlgn val="ctr"/>
        <c:lblOffset val="100"/>
        <c:noMultiLvlLbl val="0"/>
      </c:catAx>
      <c:valAx>
        <c:axId val="33981438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3398138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752474</xdr:colOff>
      <xdr:row>0</xdr:row>
      <xdr:rowOff>85725</xdr:rowOff>
    </xdr:from>
    <xdr:to>
      <xdr:col>13</xdr:col>
      <xdr:colOff>514349</xdr:colOff>
      <xdr:row>15</xdr:row>
      <xdr:rowOff>142875</xdr:rowOff>
    </xdr:to>
    <xdr:graphicFrame macro="">
      <xdr:nvGraphicFramePr>
        <xdr:cNvPr id="3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685799</xdr:colOff>
      <xdr:row>16</xdr:row>
      <xdr:rowOff>161925</xdr:rowOff>
    </xdr:from>
    <xdr:to>
      <xdr:col>13</xdr:col>
      <xdr:colOff>504824</xdr:colOff>
      <xdr:row>30</xdr:row>
      <xdr:rowOff>104775</xdr:rowOff>
    </xdr:to>
    <xdr:graphicFrame macro="">
      <xdr:nvGraphicFramePr>
        <xdr:cNvPr id="4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647699</xdr:colOff>
      <xdr:row>31</xdr:row>
      <xdr:rowOff>95250</xdr:rowOff>
    </xdr:from>
    <xdr:to>
      <xdr:col>13</xdr:col>
      <xdr:colOff>485774</xdr:colOff>
      <xdr:row>45</xdr:row>
      <xdr:rowOff>142875</xdr:rowOff>
    </xdr:to>
    <xdr:graphicFrame macro="">
      <xdr:nvGraphicFramePr>
        <xdr:cNvPr id="5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581025</xdr:colOff>
      <xdr:row>47</xdr:row>
      <xdr:rowOff>28575</xdr:rowOff>
    </xdr:from>
    <xdr:to>
      <xdr:col>13</xdr:col>
      <xdr:colOff>523875</xdr:colOff>
      <xdr:row>61</xdr:row>
      <xdr:rowOff>95250</xdr:rowOff>
    </xdr:to>
    <xdr:graphicFrame macro="">
      <xdr:nvGraphicFramePr>
        <xdr:cNvPr id="6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15</xdr:col>
      <xdr:colOff>437029</xdr:colOff>
      <xdr:row>2</xdr:row>
      <xdr:rowOff>56029</xdr:rowOff>
    </xdr:from>
    <xdr:to>
      <xdr:col>20</xdr:col>
      <xdr:colOff>168088</xdr:colOff>
      <xdr:row>11</xdr:row>
      <xdr:rowOff>179294</xdr:rowOff>
    </xdr:to>
    <xdr:sp macro="" textlink="">
      <xdr:nvSpPr>
        <xdr:cNvPr id="8" name="Llamada con línea 1 7"/>
        <xdr:cNvSpPr/>
      </xdr:nvSpPr>
      <xdr:spPr>
        <a:xfrm>
          <a:off x="12573000" y="437029"/>
          <a:ext cx="3541059" cy="1837765"/>
        </a:xfrm>
        <a:prstGeom prst="borderCallout1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100"/>
            <a:t>ANALISIS</a:t>
          </a:r>
          <a:r>
            <a:rPr lang="es-CO" sz="1100" baseline="0"/>
            <a:t> DE LA MATRIZ DOFA</a:t>
          </a:r>
        </a:p>
        <a:p>
          <a:pPr algn="l"/>
          <a:endParaRPr lang="es-CO" sz="1100" baseline="0"/>
        </a:p>
        <a:p>
          <a:pPr algn="l"/>
          <a:r>
            <a:rPr lang="es-CO" sz="1100" baseline="0"/>
            <a:t>En terminos generales la perspectiva Financiera reflejo avances significativos en cuanto a:</a:t>
          </a:r>
        </a:p>
        <a:p>
          <a:pPr algn="l"/>
          <a:r>
            <a:rPr lang="es-CO" sz="1100" baseline="0"/>
            <a:t>LIQUIDEZ con un 81%  oportunidad de mejora </a:t>
          </a:r>
        </a:p>
        <a:p>
          <a:pPr algn="l"/>
          <a:r>
            <a:rPr lang="es-CO" sz="1100" baseline="0"/>
            <a:t>BENEFICIOS con un 89% oportunidad de mejora</a:t>
          </a:r>
        </a:p>
        <a:p>
          <a:pPr algn="l"/>
          <a:r>
            <a:rPr lang="es-CO" sz="1100" baseline="0"/>
            <a:t>VENTAS con un 99%  oportunidad tendiendo a fortaleza</a:t>
          </a:r>
        </a:p>
        <a:p>
          <a:pPr algn="l"/>
          <a:r>
            <a:rPr lang="es-CO" sz="1100" baseline="0"/>
            <a:t> </a:t>
          </a:r>
          <a:endParaRPr lang="es-CO" sz="1100"/>
        </a:p>
      </xdr:txBody>
    </xdr:sp>
    <xdr:clientData/>
  </xdr:twoCellAnchor>
  <xdr:twoCellAnchor>
    <xdr:from>
      <xdr:col>15</xdr:col>
      <xdr:colOff>397565</xdr:colOff>
      <xdr:row>17</xdr:row>
      <xdr:rowOff>8283</xdr:rowOff>
    </xdr:from>
    <xdr:to>
      <xdr:col>20</xdr:col>
      <xdr:colOff>128624</xdr:colOff>
      <xdr:row>26</xdr:row>
      <xdr:rowOff>131548</xdr:rowOff>
    </xdr:to>
    <xdr:sp macro="" textlink="">
      <xdr:nvSpPr>
        <xdr:cNvPr id="9" name="Llamada con línea 1 8"/>
        <xdr:cNvSpPr/>
      </xdr:nvSpPr>
      <xdr:spPr>
        <a:xfrm>
          <a:off x="12531587" y="3246783"/>
          <a:ext cx="3541059" cy="1837765"/>
        </a:xfrm>
        <a:prstGeom prst="borderCallout1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1100"/>
            <a:t>ANALISIS</a:t>
          </a:r>
          <a:r>
            <a:rPr lang="es-CO" sz="1100" baseline="0"/>
            <a:t> DE LA MATRIZ DOFA</a:t>
          </a:r>
        </a:p>
        <a:p>
          <a:pPr algn="l"/>
          <a:endParaRPr lang="es-CO" sz="1100" baseline="0"/>
        </a:p>
        <a:p>
          <a:pPr algn="l"/>
          <a:r>
            <a:rPr lang="es-CO" sz="1100" baseline="0"/>
            <a:t>En terminos generales la perspectiva  de Clientes reflejo avances significativos en cuanto a:</a:t>
          </a:r>
        </a:p>
        <a:p>
          <a:pPr algn="l"/>
          <a:r>
            <a:rPr lang="es-CO" sz="1100" baseline="0"/>
            <a:t>FIDELIDAD con un 78%  oportunidad de mejora </a:t>
          </a:r>
        </a:p>
        <a:p>
          <a:pPr algn="l"/>
          <a:r>
            <a:rPr lang="es-CO" sz="1100" baseline="0"/>
            <a:t>RECLAMACION  con un 500%  fortaleza</a:t>
          </a:r>
        </a:p>
        <a:p>
          <a:pPr algn="l"/>
          <a:r>
            <a:rPr lang="es-CO" sz="1100" baseline="0"/>
            <a:t>NUEVOS CLIENTES con un 75%  oportunidad  de mejora</a:t>
          </a:r>
        </a:p>
        <a:p>
          <a:pPr algn="l"/>
          <a:r>
            <a:rPr lang="es-CO" sz="1100" baseline="0"/>
            <a:t> </a:t>
          </a:r>
          <a:endParaRPr lang="es-CO" sz="1100"/>
        </a:p>
      </xdr:txBody>
    </xdr:sp>
    <xdr:clientData/>
  </xdr:twoCellAnchor>
  <xdr:twoCellAnchor>
    <xdr:from>
      <xdr:col>15</xdr:col>
      <xdr:colOff>331304</xdr:colOff>
      <xdr:row>31</xdr:row>
      <xdr:rowOff>173935</xdr:rowOff>
    </xdr:from>
    <xdr:to>
      <xdr:col>20</xdr:col>
      <xdr:colOff>62363</xdr:colOff>
      <xdr:row>41</xdr:row>
      <xdr:rowOff>106700</xdr:rowOff>
    </xdr:to>
    <xdr:sp macro="" textlink="">
      <xdr:nvSpPr>
        <xdr:cNvPr id="10" name="Llamada con línea 1 9"/>
        <xdr:cNvSpPr/>
      </xdr:nvSpPr>
      <xdr:spPr>
        <a:xfrm>
          <a:off x="12465326" y="6079435"/>
          <a:ext cx="3541059" cy="1837765"/>
        </a:xfrm>
        <a:prstGeom prst="borderCallout1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100"/>
            <a:t>ANALISIS</a:t>
          </a:r>
          <a:r>
            <a:rPr lang="es-CO" sz="1100" baseline="0"/>
            <a:t> DE LA MATRIZ DOFA</a:t>
          </a:r>
        </a:p>
        <a:p>
          <a:pPr algn="l"/>
          <a:endParaRPr lang="es-CO" sz="1100" baseline="0"/>
        </a:p>
        <a:p>
          <a:pPr algn="l"/>
          <a:r>
            <a:rPr lang="es-CO" sz="1100" baseline="0"/>
            <a:t>En terminos generales la perspectiva  de Procesos reflejo avances significativos en cuanto a:</a:t>
          </a:r>
        </a:p>
        <a:p>
          <a:pPr algn="l"/>
          <a:r>
            <a:rPr lang="es-CO" sz="1100" baseline="0"/>
            <a:t>PRODUCTIVIDAD con un 75%  oportunidad de mejora </a:t>
          </a:r>
        </a:p>
        <a:p>
          <a:pPr algn="l"/>
          <a:r>
            <a:rPr lang="es-CO" sz="1100" baseline="0"/>
            <a:t>MEJORAS  con un 98% oportunidad  tendiendo a fortaleza</a:t>
          </a:r>
        </a:p>
        <a:p>
          <a:pPr algn="l"/>
          <a:r>
            <a:rPr lang="es-CO" sz="1100" baseline="0"/>
            <a:t>AUSENTISMO con un 900%   fortaleza</a:t>
          </a:r>
        </a:p>
        <a:p>
          <a:pPr algn="l"/>
          <a:r>
            <a:rPr lang="es-CO" sz="1100" baseline="0"/>
            <a:t> </a:t>
          </a:r>
          <a:endParaRPr lang="es-CO" sz="1100"/>
        </a:p>
      </xdr:txBody>
    </xdr:sp>
    <xdr:clientData/>
  </xdr:twoCellAnchor>
  <xdr:twoCellAnchor>
    <xdr:from>
      <xdr:col>15</xdr:col>
      <xdr:colOff>331304</xdr:colOff>
      <xdr:row>47</xdr:row>
      <xdr:rowOff>173935</xdr:rowOff>
    </xdr:from>
    <xdr:to>
      <xdr:col>20</xdr:col>
      <xdr:colOff>62363</xdr:colOff>
      <xdr:row>57</xdr:row>
      <xdr:rowOff>106700</xdr:rowOff>
    </xdr:to>
    <xdr:sp macro="" textlink="">
      <xdr:nvSpPr>
        <xdr:cNvPr id="11" name="Llamada con línea 1 10"/>
        <xdr:cNvSpPr/>
      </xdr:nvSpPr>
      <xdr:spPr>
        <a:xfrm>
          <a:off x="12465326" y="9127435"/>
          <a:ext cx="3541059" cy="1837765"/>
        </a:xfrm>
        <a:prstGeom prst="borderCallout1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100"/>
            <a:t>ANALISIS</a:t>
          </a:r>
          <a:r>
            <a:rPr lang="es-CO" sz="1100" baseline="0"/>
            <a:t> DE LA MATRIZ DOFA</a:t>
          </a:r>
        </a:p>
        <a:p>
          <a:pPr algn="l"/>
          <a:endParaRPr lang="es-CO" sz="1100" baseline="0"/>
        </a:p>
        <a:p>
          <a:pPr algn="l"/>
          <a:r>
            <a:rPr lang="es-CO" sz="1100" baseline="0"/>
            <a:t>En terminos generales la perspectiva de Recursos reflejo avances significativos en cuanto a:</a:t>
          </a:r>
        </a:p>
        <a:p>
          <a:pPr algn="l"/>
          <a:r>
            <a:rPr lang="es-CO" sz="1100" baseline="0"/>
            <a:t>FORMACION  con un 89%  oportunidad de mejora </a:t>
          </a:r>
        </a:p>
        <a:p>
          <a:pPr algn="l"/>
          <a:r>
            <a:rPr lang="es-CO" sz="1100" baseline="0"/>
            <a:t>ROTACION con un 97%  oportunidad tendiendo a fortaleza</a:t>
          </a:r>
        </a:p>
        <a:p>
          <a:pPr algn="l"/>
          <a:r>
            <a:rPr lang="es-CO" sz="1100" baseline="0"/>
            <a:t>ACC. a la T.I  con un 99%  oportunidad tendiendo a fortaleza</a:t>
          </a:r>
        </a:p>
        <a:p>
          <a:pPr algn="l"/>
          <a:r>
            <a:rPr lang="es-CO" sz="1100" baseline="0"/>
            <a:t> </a:t>
          </a:r>
          <a:endParaRPr lang="es-CO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2"/>
  <sheetViews>
    <sheetView tabSelected="1" topLeftCell="K64" zoomScale="115" zoomScaleNormal="115" workbookViewId="0">
      <selection activeCell="P49" sqref="P49"/>
    </sheetView>
  </sheetViews>
  <sheetFormatPr baseColWidth="10" defaultRowHeight="15" x14ac:dyDescent="0.25"/>
  <cols>
    <col min="3" max="3" width="15.140625" customWidth="1"/>
    <col min="5" max="5" width="18.28515625" customWidth="1"/>
  </cols>
  <sheetData>
    <row r="1" spans="1:5" x14ac:dyDescent="0.25">
      <c r="A1" s="10" t="s">
        <v>0</v>
      </c>
      <c r="B1" s="10"/>
      <c r="C1" s="10"/>
      <c r="D1" s="10"/>
      <c r="E1" s="10"/>
    </row>
    <row r="2" spans="1:5" x14ac:dyDescent="0.25">
      <c r="A2" s="10"/>
      <c r="B2" s="10"/>
      <c r="C2" s="10"/>
      <c r="D2" s="10"/>
      <c r="E2" s="10"/>
    </row>
    <row r="3" spans="1:5" x14ac:dyDescent="0.25">
      <c r="A3" s="1" t="s">
        <v>1</v>
      </c>
      <c r="B3" s="1"/>
      <c r="C3" s="1" t="s">
        <v>2</v>
      </c>
      <c r="D3" s="1" t="s">
        <v>3</v>
      </c>
      <c r="E3" s="1" t="s">
        <v>4</v>
      </c>
    </row>
    <row r="4" spans="1:5" x14ac:dyDescent="0.25">
      <c r="A4" s="1" t="s">
        <v>5</v>
      </c>
      <c r="B4" s="1"/>
      <c r="C4" s="2" t="s">
        <v>6</v>
      </c>
      <c r="D4" s="2" t="s">
        <v>7</v>
      </c>
      <c r="E4" s="2" t="s">
        <v>8</v>
      </c>
    </row>
    <row r="5" spans="1:5" x14ac:dyDescent="0.25">
      <c r="A5" s="2" t="s">
        <v>14</v>
      </c>
      <c r="B5" s="1"/>
      <c r="C5" s="3">
        <v>10000</v>
      </c>
      <c r="D5" s="3">
        <v>85000</v>
      </c>
      <c r="E5" s="3">
        <v>150000</v>
      </c>
    </row>
    <row r="6" spans="1:5" x14ac:dyDescent="0.25">
      <c r="A6" s="2" t="s">
        <v>15</v>
      </c>
      <c r="B6" s="1"/>
      <c r="C6" s="3">
        <v>45000</v>
      </c>
      <c r="D6" s="3">
        <v>89000</v>
      </c>
      <c r="E6" s="3">
        <v>170000</v>
      </c>
    </row>
    <row r="7" spans="1:5" x14ac:dyDescent="0.25">
      <c r="A7" s="2" t="s">
        <v>16</v>
      </c>
      <c r="B7" s="1"/>
      <c r="C7" s="3">
        <v>50000</v>
      </c>
      <c r="D7" s="3">
        <v>93000</v>
      </c>
      <c r="E7" s="3">
        <v>175000</v>
      </c>
    </row>
    <row r="8" spans="1:5" x14ac:dyDescent="0.25">
      <c r="A8" s="2" t="s">
        <v>9</v>
      </c>
      <c r="B8" s="1"/>
      <c r="C8" s="3">
        <v>130000</v>
      </c>
      <c r="D8" s="3">
        <v>300000</v>
      </c>
      <c r="E8" s="3">
        <v>500000</v>
      </c>
    </row>
    <row r="9" spans="1:5" x14ac:dyDescent="0.25">
      <c r="A9" s="2" t="s">
        <v>10</v>
      </c>
      <c r="B9" s="1"/>
      <c r="C9" s="4">
        <f>C13</f>
        <v>0.80769230769230771</v>
      </c>
      <c r="D9" s="4">
        <f>D13</f>
        <v>0.89</v>
      </c>
      <c r="E9" s="4">
        <f>E13</f>
        <v>0.99</v>
      </c>
    </row>
    <row r="10" spans="1:5" x14ac:dyDescent="0.25">
      <c r="C10" s="5"/>
    </row>
    <row r="11" spans="1:5" x14ac:dyDescent="0.25">
      <c r="B11" t="s">
        <v>11</v>
      </c>
      <c r="C11" s="6">
        <f>SUM(C5:C7)</f>
        <v>105000</v>
      </c>
      <c r="D11" s="6">
        <f>SUM(D5:D7)</f>
        <v>267000</v>
      </c>
      <c r="E11" s="6">
        <f>SUM(E5:E7)</f>
        <v>495000</v>
      </c>
    </row>
    <row r="12" spans="1:5" x14ac:dyDescent="0.25">
      <c r="B12" t="s">
        <v>12</v>
      </c>
      <c r="C12" s="7">
        <f>C8</f>
        <v>130000</v>
      </c>
      <c r="D12" s="7">
        <v>300000</v>
      </c>
      <c r="E12" s="7">
        <v>500000</v>
      </c>
    </row>
    <row r="13" spans="1:5" x14ac:dyDescent="0.25">
      <c r="B13" t="s">
        <v>13</v>
      </c>
      <c r="C13" s="8">
        <f>C11*100/C8/100</f>
        <v>0.80769230769230771</v>
      </c>
      <c r="D13" s="8">
        <f t="shared" ref="D13:E13" si="0">D11*100/D8/100</f>
        <v>0.89</v>
      </c>
      <c r="E13" s="8">
        <f t="shared" si="0"/>
        <v>0.99</v>
      </c>
    </row>
    <row r="18" spans="1:5" x14ac:dyDescent="0.25">
      <c r="A18" s="10" t="s">
        <v>17</v>
      </c>
      <c r="B18" s="10"/>
      <c r="C18" s="10"/>
      <c r="D18" s="10"/>
      <c r="E18" s="10"/>
    </row>
    <row r="19" spans="1:5" x14ac:dyDescent="0.25">
      <c r="A19" s="10"/>
      <c r="B19" s="10"/>
      <c r="C19" s="10"/>
      <c r="D19" s="10"/>
      <c r="E19" s="10"/>
    </row>
    <row r="20" spans="1:5" x14ac:dyDescent="0.25">
      <c r="A20" s="1" t="s">
        <v>1</v>
      </c>
      <c r="B20" s="1"/>
      <c r="C20" s="1" t="s">
        <v>2</v>
      </c>
      <c r="D20" s="1" t="s">
        <v>3</v>
      </c>
      <c r="E20" s="1" t="s">
        <v>4</v>
      </c>
    </row>
    <row r="21" spans="1:5" x14ac:dyDescent="0.25">
      <c r="A21" s="1" t="s">
        <v>5</v>
      </c>
      <c r="B21" s="1"/>
      <c r="C21" s="2" t="s">
        <v>18</v>
      </c>
      <c r="D21" s="2" t="s">
        <v>19</v>
      </c>
      <c r="E21" s="2" t="s">
        <v>20</v>
      </c>
    </row>
    <row r="22" spans="1:5" x14ac:dyDescent="0.25">
      <c r="A22" s="2" t="s">
        <v>14</v>
      </c>
      <c r="B22" s="1"/>
      <c r="C22" s="3">
        <v>50</v>
      </c>
      <c r="D22" s="3">
        <v>10</v>
      </c>
      <c r="E22" s="3">
        <v>10</v>
      </c>
    </row>
    <row r="23" spans="1:5" x14ac:dyDescent="0.25">
      <c r="A23" s="2" t="s">
        <v>15</v>
      </c>
      <c r="B23" s="1"/>
      <c r="C23" s="3">
        <v>60</v>
      </c>
      <c r="D23" s="3">
        <v>8</v>
      </c>
      <c r="E23" s="3">
        <v>20</v>
      </c>
    </row>
    <row r="24" spans="1:5" x14ac:dyDescent="0.25">
      <c r="A24" s="2" t="s">
        <v>16</v>
      </c>
      <c r="B24" s="1"/>
      <c r="C24" s="3">
        <v>70</v>
      </c>
      <c r="D24" s="3">
        <v>7</v>
      </c>
      <c r="E24" s="3">
        <v>30</v>
      </c>
    </row>
    <row r="25" spans="1:5" x14ac:dyDescent="0.25">
      <c r="A25" s="2" t="s">
        <v>9</v>
      </c>
      <c r="B25" s="1"/>
      <c r="C25" s="3">
        <v>230</v>
      </c>
      <c r="D25" s="3">
        <v>5</v>
      </c>
      <c r="E25" s="3">
        <v>80</v>
      </c>
    </row>
    <row r="26" spans="1:5" x14ac:dyDescent="0.25">
      <c r="A26" s="2" t="s">
        <v>10</v>
      </c>
      <c r="B26" s="1"/>
      <c r="C26" s="4">
        <f>+C30</f>
        <v>0.78260869565217395</v>
      </c>
      <c r="D26" s="4">
        <f>+D30</f>
        <v>5</v>
      </c>
      <c r="E26" s="4">
        <f>+E30</f>
        <v>0.75</v>
      </c>
    </row>
    <row r="27" spans="1:5" x14ac:dyDescent="0.25">
      <c r="C27" s="5"/>
    </row>
    <row r="28" spans="1:5" x14ac:dyDescent="0.25">
      <c r="B28" t="s">
        <v>11</v>
      </c>
      <c r="C28" s="6">
        <f>SUM(C22:C24)</f>
        <v>180</v>
      </c>
      <c r="D28" s="6">
        <f>SUM(D22:D24)</f>
        <v>25</v>
      </c>
      <c r="E28" s="6">
        <f>SUM(E22:E24)</f>
        <v>60</v>
      </c>
    </row>
    <row r="29" spans="1:5" x14ac:dyDescent="0.25">
      <c r="B29" t="s">
        <v>12</v>
      </c>
      <c r="C29" s="7">
        <f>+C25</f>
        <v>230</v>
      </c>
      <c r="D29" s="7">
        <f>+D25</f>
        <v>5</v>
      </c>
      <c r="E29" s="7">
        <f>+E25</f>
        <v>80</v>
      </c>
    </row>
    <row r="30" spans="1:5" x14ac:dyDescent="0.25">
      <c r="B30" t="s">
        <v>13</v>
      </c>
      <c r="C30" s="8">
        <f>C28*100/C29/100</f>
        <v>0.78260869565217395</v>
      </c>
      <c r="D30" s="8">
        <f t="shared" ref="D30:E30" si="1">D28*100/D29/100</f>
        <v>5</v>
      </c>
      <c r="E30" s="8">
        <f t="shared" si="1"/>
        <v>0.75</v>
      </c>
    </row>
    <row r="34" spans="1:5" x14ac:dyDescent="0.25">
      <c r="A34" s="9" t="s">
        <v>21</v>
      </c>
      <c r="B34" s="9"/>
      <c r="C34" s="9"/>
      <c r="D34" s="9"/>
      <c r="E34" s="9"/>
    </row>
    <row r="35" spans="1:5" x14ac:dyDescent="0.25">
      <c r="A35" s="9"/>
      <c r="B35" s="9"/>
      <c r="C35" s="9"/>
      <c r="D35" s="9"/>
      <c r="E35" s="9"/>
    </row>
    <row r="36" spans="1:5" x14ac:dyDescent="0.25">
      <c r="A36" s="1" t="s">
        <v>1</v>
      </c>
      <c r="B36" s="1"/>
      <c r="C36" s="1" t="s">
        <v>2</v>
      </c>
      <c r="D36" s="1" t="s">
        <v>3</v>
      </c>
      <c r="E36" s="1" t="s">
        <v>4</v>
      </c>
    </row>
    <row r="37" spans="1:5" x14ac:dyDescent="0.25">
      <c r="A37" s="1" t="s">
        <v>5</v>
      </c>
      <c r="B37" s="1"/>
      <c r="C37" s="2" t="s">
        <v>22</v>
      </c>
      <c r="D37" s="2" t="s">
        <v>23</v>
      </c>
      <c r="E37" s="2" t="s">
        <v>24</v>
      </c>
    </row>
    <row r="38" spans="1:5" x14ac:dyDescent="0.25">
      <c r="A38" s="2" t="s">
        <v>14</v>
      </c>
      <c r="B38" s="1"/>
      <c r="C38" s="3">
        <v>65</v>
      </c>
      <c r="D38" s="3">
        <v>15</v>
      </c>
      <c r="E38" s="3">
        <v>10</v>
      </c>
    </row>
    <row r="39" spans="1:5" x14ac:dyDescent="0.25">
      <c r="A39" s="2" t="s">
        <v>15</v>
      </c>
      <c r="B39" s="1"/>
      <c r="C39" s="3">
        <v>75</v>
      </c>
      <c r="D39" s="3">
        <v>33</v>
      </c>
      <c r="E39" s="3">
        <v>5</v>
      </c>
    </row>
    <row r="40" spans="1:5" x14ac:dyDescent="0.25">
      <c r="A40" s="2" t="s">
        <v>16</v>
      </c>
      <c r="B40" s="1"/>
      <c r="C40" s="3">
        <v>85</v>
      </c>
      <c r="D40" s="3">
        <v>45</v>
      </c>
      <c r="E40" s="3">
        <v>3</v>
      </c>
    </row>
    <row r="41" spans="1:5" x14ac:dyDescent="0.25">
      <c r="A41" s="2" t="s">
        <v>9</v>
      </c>
      <c r="B41" s="1"/>
      <c r="C41" s="3">
        <v>300</v>
      </c>
      <c r="D41" s="3">
        <v>95</v>
      </c>
      <c r="E41" s="3">
        <v>2</v>
      </c>
    </row>
    <row r="42" spans="1:5" x14ac:dyDescent="0.25">
      <c r="A42" s="2" t="s">
        <v>10</v>
      </c>
      <c r="B42" s="1"/>
      <c r="C42" s="4">
        <f>+C46</f>
        <v>0.75</v>
      </c>
      <c r="D42" s="4">
        <f>+D46</f>
        <v>0.97894736842105257</v>
      </c>
      <c r="E42" s="4">
        <f>+E46</f>
        <v>9</v>
      </c>
    </row>
    <row r="43" spans="1:5" x14ac:dyDescent="0.25">
      <c r="C43" s="5"/>
    </row>
    <row r="44" spans="1:5" x14ac:dyDescent="0.25">
      <c r="B44" t="s">
        <v>11</v>
      </c>
      <c r="C44" s="6">
        <f>SUM(C38:C40)</f>
        <v>225</v>
      </c>
      <c r="D44" s="6">
        <f>SUM(D38:D40)</f>
        <v>93</v>
      </c>
      <c r="E44" s="6">
        <f>SUM(E38:E40)</f>
        <v>18</v>
      </c>
    </row>
    <row r="45" spans="1:5" x14ac:dyDescent="0.25">
      <c r="B45" t="s">
        <v>12</v>
      </c>
      <c r="C45" s="7">
        <f>+C41</f>
        <v>300</v>
      </c>
      <c r="D45" s="7">
        <f>+D41</f>
        <v>95</v>
      </c>
      <c r="E45" s="7">
        <f>+E41</f>
        <v>2</v>
      </c>
    </row>
    <row r="46" spans="1:5" x14ac:dyDescent="0.25">
      <c r="B46" t="s">
        <v>13</v>
      </c>
      <c r="C46" s="8">
        <f>C44*100/C45/100</f>
        <v>0.75</v>
      </c>
      <c r="D46" s="8">
        <f t="shared" ref="D46:E46" si="2">D44*100/D45/100</f>
        <v>0.97894736842105257</v>
      </c>
      <c r="E46" s="8">
        <f t="shared" si="2"/>
        <v>9</v>
      </c>
    </row>
    <row r="50" spans="1:5" x14ac:dyDescent="0.25">
      <c r="A50" s="9" t="s">
        <v>25</v>
      </c>
      <c r="B50" s="9"/>
      <c r="C50" s="9"/>
      <c r="D50" s="9"/>
      <c r="E50" s="9"/>
    </row>
    <row r="51" spans="1:5" x14ac:dyDescent="0.25">
      <c r="A51" s="9"/>
      <c r="B51" s="9"/>
      <c r="C51" s="9"/>
      <c r="D51" s="9"/>
      <c r="E51" s="9"/>
    </row>
    <row r="52" spans="1:5" x14ac:dyDescent="0.25">
      <c r="A52" s="1" t="s">
        <v>1</v>
      </c>
      <c r="B52" s="1"/>
      <c r="C52" s="1" t="s">
        <v>2</v>
      </c>
      <c r="D52" s="1" t="s">
        <v>3</v>
      </c>
      <c r="E52" s="1" t="s">
        <v>4</v>
      </c>
    </row>
    <row r="53" spans="1:5" x14ac:dyDescent="0.25">
      <c r="A53" s="1" t="s">
        <v>5</v>
      </c>
      <c r="B53" s="1"/>
      <c r="C53" s="2" t="s">
        <v>26</v>
      </c>
      <c r="D53" s="2" t="s">
        <v>27</v>
      </c>
      <c r="E53" s="2" t="s">
        <v>28</v>
      </c>
    </row>
    <row r="54" spans="1:5" x14ac:dyDescent="0.25">
      <c r="A54" s="2" t="s">
        <v>14</v>
      </c>
      <c r="B54" s="1"/>
      <c r="C54" s="3">
        <v>30</v>
      </c>
      <c r="D54" s="3">
        <v>25</v>
      </c>
      <c r="E54" s="3">
        <v>34</v>
      </c>
    </row>
    <row r="55" spans="1:5" x14ac:dyDescent="0.25">
      <c r="A55" s="2" t="s">
        <v>15</v>
      </c>
      <c r="B55" s="1"/>
      <c r="C55" s="3">
        <v>60</v>
      </c>
      <c r="D55" s="3">
        <v>55</v>
      </c>
      <c r="E55" s="3">
        <v>60</v>
      </c>
    </row>
    <row r="56" spans="1:5" x14ac:dyDescent="0.25">
      <c r="A56" s="2" t="s">
        <v>16</v>
      </c>
      <c r="B56" s="1"/>
      <c r="C56" s="3">
        <v>70</v>
      </c>
      <c r="D56" s="3">
        <v>65</v>
      </c>
      <c r="E56" s="3">
        <v>75</v>
      </c>
    </row>
    <row r="57" spans="1:5" x14ac:dyDescent="0.25">
      <c r="A57" s="2" t="s">
        <v>9</v>
      </c>
      <c r="B57" s="1"/>
      <c r="C57" s="3">
        <v>180</v>
      </c>
      <c r="D57" s="3">
        <v>150</v>
      </c>
      <c r="E57" s="3">
        <v>170</v>
      </c>
    </row>
    <row r="58" spans="1:5" x14ac:dyDescent="0.25">
      <c r="A58" s="2" t="s">
        <v>10</v>
      </c>
      <c r="B58" s="1"/>
      <c r="C58" s="4">
        <f>+C62</f>
        <v>0.88888888888888884</v>
      </c>
      <c r="D58" s="4">
        <f>+D62</f>
        <v>0.96666666666666667</v>
      </c>
      <c r="E58" s="4">
        <f>+E62</f>
        <v>0.99411764705882344</v>
      </c>
    </row>
    <row r="59" spans="1:5" x14ac:dyDescent="0.25">
      <c r="C59" s="5"/>
    </row>
    <row r="60" spans="1:5" x14ac:dyDescent="0.25">
      <c r="B60" t="s">
        <v>11</v>
      </c>
      <c r="C60" s="6">
        <f>SUM(C54:C56)</f>
        <v>160</v>
      </c>
      <c r="D60" s="6">
        <f>SUM(D54:D56)</f>
        <v>145</v>
      </c>
      <c r="E60" s="6">
        <f>SUM(E54:E56)</f>
        <v>169</v>
      </c>
    </row>
    <row r="61" spans="1:5" x14ac:dyDescent="0.25">
      <c r="B61" t="s">
        <v>12</v>
      </c>
      <c r="C61" s="7">
        <f>+C57</f>
        <v>180</v>
      </c>
      <c r="D61" s="7">
        <f>+D57</f>
        <v>150</v>
      </c>
      <c r="E61" s="7">
        <f>+E57</f>
        <v>170</v>
      </c>
    </row>
    <row r="62" spans="1:5" x14ac:dyDescent="0.25">
      <c r="B62" t="s">
        <v>13</v>
      </c>
      <c r="C62" s="8">
        <f>C60*100/C61/100</f>
        <v>0.88888888888888884</v>
      </c>
      <c r="D62" s="8">
        <f t="shared" ref="D62:E62" si="3">D60*100/D61/100</f>
        <v>0.96666666666666667</v>
      </c>
      <c r="E62" s="8">
        <f t="shared" si="3"/>
        <v>0.99411764705882344</v>
      </c>
    </row>
  </sheetData>
  <mergeCells count="4">
    <mergeCell ref="A1:E2"/>
    <mergeCell ref="A18:E19"/>
    <mergeCell ref="A34:E35"/>
    <mergeCell ref="A50:E5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3-03</dc:creator>
  <cp:lastModifiedBy>3-03</cp:lastModifiedBy>
  <dcterms:created xsi:type="dcterms:W3CDTF">2015-03-14T00:38:36Z</dcterms:created>
  <dcterms:modified xsi:type="dcterms:W3CDTF">2015-03-14T01:57:03Z</dcterms:modified>
</cp:coreProperties>
</file>